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2120" windowHeight="7080"/>
  </bookViews>
  <sheets>
    <sheet name="ЛУЧШАЯ ЦЕНА 2023 ЖЗ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8" i="2" l="1"/>
  <c r="AD9" i="2"/>
  <c r="AD11" i="2"/>
  <c r="AD12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7" i="2"/>
  <c r="W8" i="2"/>
  <c r="W9" i="2"/>
  <c r="W11" i="2"/>
  <c r="W12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7" i="2"/>
  <c r="P8" i="2"/>
  <c r="P9" i="2"/>
  <c r="P11" i="2"/>
  <c r="P12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7" i="2"/>
  <c r="AC8" i="2"/>
  <c r="AC9" i="2"/>
  <c r="AC11" i="2"/>
  <c r="AC12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7" i="2"/>
  <c r="V8" i="2"/>
  <c r="V9" i="2"/>
  <c r="V11" i="2"/>
  <c r="V12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7" i="2"/>
  <c r="O8" i="2"/>
  <c r="O9" i="2"/>
  <c r="O11" i="2"/>
  <c r="O12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7" i="2"/>
</calcChain>
</file>

<file path=xl/sharedStrings.xml><?xml version="1.0" encoding="utf-8"?>
<sst xmlns="http://schemas.openxmlformats.org/spreadsheetml/2006/main" count="202" uniqueCount="139">
  <si>
    <t>СТАНДАРТ</t>
  </si>
  <si>
    <t>ЛЮКС</t>
  </si>
  <si>
    <t>КОМФОРТ</t>
  </si>
  <si>
    <t>*при размещении 1 человека в номере</t>
  </si>
  <si>
    <t>1-комнатный одноместный  1 категории</t>
  </si>
  <si>
    <t>1-комнатный одноместный  Полулюкс</t>
  </si>
  <si>
    <t xml:space="preserve">2- комнатный  одноместный "Люкс" </t>
  </si>
  <si>
    <t>2- комнатный двухместный  "Люкс" (за 1  место)</t>
  </si>
  <si>
    <t>Сюит (за 1 место)</t>
  </si>
  <si>
    <t>2- комнатный двухместный  "Люкс" (б/б) (за 1 м.)</t>
  </si>
  <si>
    <t>2-комнатные двухместные Апартаменты ( за 1 м.)</t>
  </si>
  <si>
    <t>1-комнатный двухместный  1 категории  (за 1 м.)</t>
  </si>
  <si>
    <t>ТИП РАЗМЕЩЕНИЯ</t>
  </si>
  <si>
    <t>1-комнатный 3-местный 1 категории (за 1 м.)</t>
  </si>
  <si>
    <t>Возраст:</t>
  </si>
  <si>
    <t>Стоимость размещения</t>
  </si>
  <si>
    <t>от 4 до 7 лет (6 лет 11 месяцев)</t>
  </si>
  <si>
    <t>60% от стоимости основного места</t>
  </si>
  <si>
    <t>от 7 до 14 лет (13 лет 11 месяцев)</t>
  </si>
  <si>
    <t>от 14 до 18 лет (17 лет 11 месяцев)</t>
  </si>
  <si>
    <t>80% от стоимости основного места</t>
  </si>
  <si>
    <t>Взрослые</t>
  </si>
  <si>
    <t>100% от стоимости основного места</t>
  </si>
  <si>
    <t>бесплатно</t>
  </si>
  <si>
    <t>При размещении в 2-местных номерах на дополнительных местах:</t>
  </si>
  <si>
    <t>при размещении в 1-местных номерах</t>
  </si>
  <si>
    <t>40% от стоимости основного места</t>
  </si>
  <si>
    <t>При размещении в 2-местных номерах на основных местах:</t>
  </si>
  <si>
    <t>2- комнатный двухместный  "Люкс" (при размещении 1 чел. в номере)</t>
  </si>
  <si>
    <t>2- комнатный двухместный  "Люкс" (б/б) (при размещении 1 чел. в номере)</t>
  </si>
  <si>
    <t>2-комнатные двухместные Апартаменты ( при размещении 1 чел. в номере)</t>
  </si>
  <si>
    <t>Сюит (при размещении 1 чел. в номере)</t>
  </si>
  <si>
    <t>** ЕСЛИ РЕБЕНОК ЗАЕЗЖАЕТ ПО ПРОГРАММАМ ОЗДОРОВИТЕЛЬНАЯ И КЛАССИЧЕСКАЯ</t>
  </si>
  <si>
    <t>Классическая</t>
  </si>
  <si>
    <r>
      <t xml:space="preserve">НОВОГОДНИЙ ТУР </t>
    </r>
    <r>
      <rPr>
        <b/>
        <sz val="9"/>
        <color theme="1"/>
        <rFont val="Times New Roman"/>
        <family val="1"/>
        <charset val="204"/>
      </rPr>
      <t>(Оздоровительная программа)</t>
    </r>
  </si>
  <si>
    <t>Легкое дыхание</t>
  </si>
  <si>
    <t xml:space="preserve">от 0 до 4 лет (1 год 11 месяцев) </t>
  </si>
  <si>
    <t>бесплатно*/ Детям до 4-х лет лечение не предоставляется</t>
  </si>
  <si>
    <t xml:space="preserve">*Дети от 0 до 4 лет размещаются бесплатно, при условии, что сопровождающий ребенка приобретает одноместное проживание в номере выбранной категории. </t>
  </si>
  <si>
    <t>80% от стоимости основного места (при условии заезда 1 взр + 1 или 2 реб)**</t>
  </si>
  <si>
    <t>март</t>
  </si>
  <si>
    <t>сентябрь, октябрь, ноябрь</t>
  </si>
  <si>
    <t>4900 (2)</t>
  </si>
  <si>
    <t>6500 (2)</t>
  </si>
  <si>
    <t>6300 (2)</t>
  </si>
  <si>
    <t>4800 (2)</t>
  </si>
  <si>
    <t>4600 (2)</t>
  </si>
  <si>
    <t>4700 (2)</t>
  </si>
  <si>
    <t>6900 (2)</t>
  </si>
  <si>
    <t>6700 (2)</t>
  </si>
  <si>
    <t>5300 (2)</t>
  </si>
  <si>
    <t>5300 (3)</t>
  </si>
  <si>
    <t>5100 (3)</t>
  </si>
  <si>
    <t>4200 (2)</t>
  </si>
  <si>
    <t>4400 (2)</t>
  </si>
  <si>
    <t>4900 (3)</t>
  </si>
  <si>
    <t>4700 (3)</t>
  </si>
  <si>
    <t>февраль</t>
  </si>
  <si>
    <t xml:space="preserve"> июль, август, 1-29 декабря</t>
  </si>
  <si>
    <t>июль, август, 1-29 декабря</t>
  </si>
  <si>
    <t>4050 (2)</t>
  </si>
  <si>
    <t>3850 (2)</t>
  </si>
  <si>
    <t>4450 (2)</t>
  </si>
  <si>
    <t>5100 (2)</t>
  </si>
  <si>
    <t>4250 (2)</t>
  </si>
  <si>
    <t>70% от стоимости основного места (при условии заезда 1 взр + 1 или 2 реб)**</t>
  </si>
  <si>
    <t>70% от стоимости основного места</t>
  </si>
  <si>
    <t>дети от 4-х лет до 14 лет (13 лет 11 месяцев)</t>
  </si>
  <si>
    <t xml:space="preserve">Дети от 14 лет и взрослые </t>
  </si>
  <si>
    <t xml:space="preserve">Оздоровительная </t>
  </si>
  <si>
    <t xml:space="preserve">Специализированная </t>
  </si>
  <si>
    <t>3950 (2)</t>
  </si>
  <si>
    <t>3750 (2)</t>
  </si>
  <si>
    <t>6100 (2)</t>
  </si>
  <si>
    <t>4150 (2)</t>
  </si>
  <si>
    <t>4350 (2)</t>
  </si>
  <si>
    <t>5150 (3)</t>
  </si>
  <si>
    <t>5350 (3)</t>
  </si>
  <si>
    <t>4950 (3)</t>
  </si>
  <si>
    <t>апрель</t>
  </si>
  <si>
    <t>май</t>
  </si>
  <si>
    <t>июнь</t>
  </si>
  <si>
    <t>3600 (2)</t>
  </si>
  <si>
    <t>5000 (2)</t>
  </si>
  <si>
    <t>СТОИМОСТЬ САНАТОРНО-КУРОРТНОГО ЛЕЧЕНИЯ В САНАТОРИИ "ЖЕМЧУЖИНА ЗАУРАЛЬЯ" ПО АКЦИИ "ЛУЧШАЯ ЦЕНА" С 06.02.2023 c 19:00 на 2023</t>
  </si>
  <si>
    <t>3200 (2)</t>
  </si>
  <si>
    <t>3000 (2)</t>
  </si>
  <si>
    <t>3400 (2)</t>
  </si>
  <si>
    <t>5200 (2)</t>
  </si>
  <si>
    <t>3450 (2)</t>
  </si>
  <si>
    <t>4850 (3)</t>
  </si>
  <si>
    <t>5350 (4)</t>
  </si>
  <si>
    <t>5550 (4)</t>
  </si>
  <si>
    <t>4500 (3)</t>
  </si>
  <si>
    <t>7400 (3)</t>
  </si>
  <si>
    <t>4400 (3)</t>
  </si>
  <si>
    <t>7200 (3)</t>
  </si>
  <si>
    <t>8300 (3)</t>
  </si>
  <si>
    <t>3250 (2)</t>
  </si>
  <si>
    <t>4650 (3)</t>
  </si>
  <si>
    <t>5150 (4)</t>
  </si>
  <si>
    <t>4300 (3)</t>
  </si>
  <si>
    <t>4200 (3)</t>
  </si>
  <si>
    <t>7000 (3)</t>
  </si>
  <si>
    <t>4750 (3)</t>
  </si>
  <si>
    <t>8100 (3)</t>
  </si>
  <si>
    <t>3650 (2)</t>
  </si>
  <si>
    <t>5500 (2)</t>
  </si>
  <si>
    <t>5050 (3)</t>
  </si>
  <si>
    <t>5750 (4)</t>
  </si>
  <si>
    <t>7600 (3)</t>
  </si>
  <si>
    <t>4600 (3)</t>
  </si>
  <si>
    <t>8500 (3)</t>
  </si>
  <si>
    <t>5700 (2)</t>
  </si>
  <si>
    <t>5250 (3)</t>
  </si>
  <si>
    <t>5950 (4)</t>
  </si>
  <si>
    <t>7800 (3)</t>
  </si>
  <si>
    <t>4800 (3)</t>
  </si>
  <si>
    <t>8700 (3)</t>
  </si>
  <si>
    <t>2700 (2)</t>
  </si>
  <si>
    <t>4500 (4)</t>
  </si>
  <si>
    <t>4800 (4)</t>
  </si>
  <si>
    <t>4000 (3)</t>
  </si>
  <si>
    <t>6400 (3)</t>
  </si>
  <si>
    <t>2500 (2)</t>
  </si>
  <si>
    <t>3550 (2)</t>
  </si>
  <si>
    <t>4300 (4)</t>
  </si>
  <si>
    <t>4600 (4)</t>
  </si>
  <si>
    <t>3800 (3)</t>
  </si>
  <si>
    <t>6200 (3)</t>
  </si>
  <si>
    <t>3100 (2)</t>
  </si>
  <si>
    <t>4900 (4)</t>
  </si>
  <si>
    <t>5200 (4)</t>
  </si>
  <si>
    <t>5000 (3)</t>
  </si>
  <si>
    <t>6800 (3)</t>
  </si>
  <si>
    <t>2900 (2)</t>
  </si>
  <si>
    <t>4700 (4)</t>
  </si>
  <si>
    <t>5000 (4)</t>
  </si>
  <si>
    <t>6600 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</si>
</sst>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Calibri"/>
      <family val="2"/>
      <scheme val="minor"/>
    </font>
    <font>
      <b/>
      <u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/>
    <xf numFmtId="0" fontId="6" fillId="0" borderId="0" xfId="0" applyFont="1" applyAlignment="1">
      <alignment horizontal="center"/>
    </xf>
    <xf numFmtId="0" fontId="6" fillId="0" borderId="0" xfId="0" applyFont="1"/>
    <xf numFmtId="9" fontId="7" fillId="0" borderId="0" xfId="0" applyNumberFormat="1" applyFont="1" applyFill="1" applyBorder="1" applyAlignment="1">
      <alignment vertic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5" fillId="3" borderId="2" xfId="0" applyFont="1" applyFill="1" applyBorder="1" applyAlignment="1">
      <alignment vertical="center" wrapText="1"/>
    </xf>
    <xf numFmtId="0" fontId="10" fillId="0" borderId="1" xfId="0" applyFont="1" applyBorder="1"/>
    <xf numFmtId="0" fontId="2" fillId="0" borderId="1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11" fillId="0" borderId="0" xfId="0" applyFont="1"/>
    <xf numFmtId="0" fontId="12" fillId="0" borderId="0" xfId="0" applyFont="1" applyFill="1" applyBorder="1"/>
    <xf numFmtId="0" fontId="10" fillId="0" borderId="0" xfId="0" applyFont="1" applyBorder="1" applyAlignment="1">
      <alignment horizontal="center"/>
    </xf>
    <xf numFmtId="0" fontId="4" fillId="2" borderId="3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/>
    <xf numFmtId="9" fontId="6" fillId="0" borderId="0" xfId="0" applyNumberFormat="1" applyFont="1" applyFill="1" applyBorder="1" applyAlignment="1">
      <alignment vertical="center"/>
    </xf>
    <xf numFmtId="0" fontId="2" fillId="0" borderId="2" xfId="0" applyFont="1" applyBorder="1"/>
    <xf numFmtId="0" fontId="2" fillId="0" borderId="1" xfId="0" applyFont="1" applyBorder="1"/>
    <xf numFmtId="0" fontId="2" fillId="0" borderId="0" xfId="0" applyFont="1" applyFill="1" applyBorder="1"/>
    <xf numFmtId="0" fontId="0" fillId="0" borderId="0" xfId="0" applyFont="1"/>
    <xf numFmtId="0" fontId="10" fillId="0" borderId="0" xfId="0" applyFont="1" applyFill="1" applyBorder="1"/>
    <xf numFmtId="9" fontId="6" fillId="5" borderId="0" xfId="0" applyNumberFormat="1" applyFont="1" applyFill="1" applyBorder="1" applyAlignment="1">
      <alignment horizontal="center" vertical="center"/>
    </xf>
    <xf numFmtId="0" fontId="0" fillId="5" borderId="0" xfId="0" applyFill="1" applyBorder="1"/>
    <xf numFmtId="9" fontId="7" fillId="5" borderId="0" xfId="0" applyNumberFormat="1" applyFont="1" applyFill="1" applyBorder="1" applyAlignment="1">
      <alignment horizontal="center" vertical="center"/>
    </xf>
    <xf numFmtId="3" fontId="14" fillId="4" borderId="2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9" fontId="10" fillId="0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4" fillId="6" borderId="4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vertical="center" wrapText="1"/>
    </xf>
    <xf numFmtId="3" fontId="14" fillId="6" borderId="1" xfId="0" applyNumberFormat="1" applyFont="1" applyFill="1" applyBorder="1" applyAlignment="1">
      <alignment horizontal="center" vertical="center" wrapText="1"/>
    </xf>
    <xf numFmtId="3" fontId="14" fillId="6" borderId="9" xfId="0" applyNumberFormat="1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3" fontId="14" fillId="6" borderId="4" xfId="0" applyNumberFormat="1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3" fontId="7" fillId="7" borderId="1" xfId="0" applyNumberFormat="1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3" fontId="7" fillId="6" borderId="1" xfId="0" applyNumberFormat="1" applyFont="1" applyFill="1" applyBorder="1" applyAlignment="1">
      <alignment horizontal="center" vertical="center"/>
    </xf>
    <xf numFmtId="0" fontId="0" fillId="6" borderId="1" xfId="0" applyFill="1" applyBorder="1"/>
    <xf numFmtId="3" fontId="7" fillId="7" borderId="2" xfId="0" applyNumberFormat="1" applyFont="1" applyFill="1" applyBorder="1" applyAlignment="1">
      <alignment horizontal="center" vertical="center" wrapText="1"/>
    </xf>
    <xf numFmtId="3" fontId="15" fillId="8" borderId="4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center"/>
    </xf>
    <xf numFmtId="0" fontId="4" fillId="6" borderId="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4" fillId="6" borderId="4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3" fontId="15" fillId="8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5" fillId="3" borderId="2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9" fontId="10" fillId="0" borderId="3" xfId="0" applyNumberFormat="1" applyFont="1" applyFill="1" applyBorder="1" applyAlignment="1">
      <alignment horizontal="left" vertical="center"/>
    </xf>
    <xf numFmtId="9" fontId="10" fillId="0" borderId="4" xfId="0" applyNumberFormat="1" applyFont="1" applyFill="1" applyBorder="1" applyAlignment="1">
      <alignment horizontal="left" vertical="center"/>
    </xf>
    <xf numFmtId="9" fontId="2" fillId="0" borderId="2" xfId="0" applyNumberFormat="1" applyFont="1" applyFill="1" applyBorder="1" applyAlignment="1">
      <alignment horizontal="left" vertical="center"/>
    </xf>
    <xf numFmtId="9" fontId="2" fillId="0" borderId="3" xfId="0" applyNumberFormat="1" applyFont="1" applyFill="1" applyBorder="1" applyAlignment="1">
      <alignment horizontal="left" vertical="center"/>
    </xf>
    <xf numFmtId="9" fontId="2" fillId="0" borderId="4" xfId="0" applyNumberFormat="1" applyFont="1" applyFill="1" applyBorder="1" applyAlignment="1">
      <alignment horizontal="left" vertical="center"/>
    </xf>
    <xf numFmtId="9" fontId="6" fillId="0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left"/>
    </xf>
    <xf numFmtId="0" fontId="9" fillId="6" borderId="1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9" fontId="2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/>
    </xf>
    <xf numFmtId="0" fontId="9" fillId="8" borderId="7" xfId="0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3" fontId="9" fillId="6" borderId="7" xfId="0" applyNumberFormat="1" applyFont="1" applyFill="1" applyBorder="1" applyAlignment="1">
      <alignment horizontal="center" vertical="center" wrapText="1"/>
    </xf>
    <xf numFmtId="3" fontId="9" fillId="6" borderId="5" xfId="0" applyNumberFormat="1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8"/>
  <sheetViews>
    <sheetView tabSelected="1" zoomScaleNormal="100" workbookViewId="0">
      <selection activeCell="R26" sqref="R26"/>
    </sheetView>
  </sheetViews>
  <sheetFormatPr defaultRowHeight="15" x14ac:dyDescent="0.25"/>
  <cols>
    <col min="1" max="1" width="44.42578125" customWidth="1"/>
    <col min="2" max="2" width="14" hidden="1" customWidth="1"/>
    <col min="3" max="3" width="10.42578125" customWidth="1"/>
    <col min="4" max="4" width="9.140625" customWidth="1"/>
    <col min="5" max="5" width="8.7109375" bestFit="1" customWidth="1"/>
    <col min="6" max="6" width="8.7109375" customWidth="1"/>
    <col min="7" max="7" width="6.140625" bestFit="1" customWidth="1"/>
    <col min="8" max="8" width="10.7109375" bestFit="1" customWidth="1"/>
    <col min="9" max="13" width="8.7109375" bestFit="1" customWidth="1"/>
    <col min="14" max="14" width="6.140625" bestFit="1" customWidth="1"/>
    <col min="15" max="15" width="10.7109375" bestFit="1" customWidth="1"/>
    <col min="16" max="20" width="8.7109375" bestFit="1" customWidth="1"/>
    <col min="21" max="21" width="6.140625" bestFit="1" customWidth="1"/>
    <col min="22" max="22" width="10.140625" customWidth="1"/>
    <col min="23" max="27" width="8.7109375" bestFit="1" customWidth="1"/>
    <col min="28" max="28" width="6.140625" bestFit="1" customWidth="1"/>
    <col min="29" max="29" width="9.85546875" bestFit="1" customWidth="1"/>
    <col min="30" max="30" width="8.7109375" bestFit="1" customWidth="1"/>
  </cols>
  <sheetData>
    <row r="1" spans="1:30" ht="18.75" x14ac:dyDescent="0.3">
      <c r="A1" s="7" t="s">
        <v>84</v>
      </c>
      <c r="B1" s="7"/>
      <c r="C1" s="7"/>
      <c r="D1" s="7"/>
      <c r="E1" s="7"/>
      <c r="F1" s="7"/>
      <c r="G1" s="7"/>
      <c r="H1" s="7"/>
      <c r="I1" s="7"/>
      <c r="J1" s="8"/>
      <c r="K1" s="8"/>
      <c r="L1" s="8"/>
      <c r="M1" s="8"/>
      <c r="N1" s="8"/>
      <c r="O1" s="8"/>
      <c r="P1" s="8"/>
      <c r="Q1" s="4"/>
      <c r="R1" s="4"/>
      <c r="S1" s="4"/>
      <c r="T1" s="4"/>
      <c r="U1" s="4"/>
      <c r="V1" s="4"/>
      <c r="W1" s="4"/>
    </row>
    <row r="2" spans="1:30" x14ac:dyDescent="0.25">
      <c r="A2" s="1"/>
      <c r="B2" s="1"/>
      <c r="C2" s="1"/>
      <c r="D2" s="1"/>
      <c r="E2" s="1"/>
      <c r="F2" s="1"/>
      <c r="G2" s="1"/>
      <c r="H2" s="1"/>
      <c r="I2" s="1"/>
      <c r="J2" s="81"/>
      <c r="K2" s="81"/>
      <c r="L2" s="81"/>
      <c r="M2" s="81"/>
      <c r="N2" s="81"/>
      <c r="O2" s="81"/>
      <c r="P2" s="81"/>
      <c r="Q2" s="1"/>
      <c r="R2" s="1"/>
      <c r="S2" s="1"/>
      <c r="T2" s="1"/>
      <c r="U2" s="1"/>
      <c r="V2" s="1"/>
      <c r="W2" s="1"/>
    </row>
    <row r="3" spans="1:30" ht="15" customHeight="1" x14ac:dyDescent="0.25">
      <c r="A3" s="83" t="s">
        <v>12</v>
      </c>
      <c r="B3" s="88" t="s">
        <v>34</v>
      </c>
      <c r="C3" s="90" t="s">
        <v>33</v>
      </c>
      <c r="D3" s="90"/>
      <c r="E3" s="90"/>
      <c r="F3" s="90"/>
      <c r="G3" s="90"/>
      <c r="H3" s="90"/>
      <c r="I3" s="90"/>
      <c r="J3" s="84" t="s">
        <v>69</v>
      </c>
      <c r="K3" s="84"/>
      <c r="L3" s="84"/>
      <c r="M3" s="84"/>
      <c r="N3" s="84"/>
      <c r="O3" s="84"/>
      <c r="P3" s="84"/>
      <c r="Q3" s="85" t="s">
        <v>70</v>
      </c>
      <c r="R3" s="85"/>
      <c r="S3" s="85"/>
      <c r="T3" s="85"/>
      <c r="U3" s="85"/>
      <c r="V3" s="85"/>
      <c r="W3" s="85"/>
      <c r="X3" s="78" t="s">
        <v>35</v>
      </c>
      <c r="Y3" s="78"/>
      <c r="Z3" s="78"/>
      <c r="AA3" s="78"/>
      <c r="AB3" s="78"/>
      <c r="AC3" s="78"/>
      <c r="AD3" s="78"/>
    </row>
    <row r="4" spans="1:30" ht="35.25" customHeight="1" x14ac:dyDescent="0.25">
      <c r="A4" s="83"/>
      <c r="B4" s="89"/>
      <c r="C4" s="91"/>
      <c r="D4" s="91"/>
      <c r="E4" s="91"/>
      <c r="F4" s="91"/>
      <c r="G4" s="91"/>
      <c r="H4" s="91"/>
      <c r="I4" s="91"/>
      <c r="J4" s="84"/>
      <c r="K4" s="84"/>
      <c r="L4" s="84"/>
      <c r="M4" s="84"/>
      <c r="N4" s="84"/>
      <c r="O4" s="84"/>
      <c r="P4" s="84"/>
      <c r="Q4" s="86"/>
      <c r="R4" s="86"/>
      <c r="S4" s="86"/>
      <c r="T4" s="86"/>
      <c r="U4" s="86"/>
      <c r="V4" s="86"/>
      <c r="W4" s="86"/>
      <c r="X4" s="78"/>
      <c r="Y4" s="78"/>
      <c r="Z4" s="78"/>
      <c r="AA4" s="78"/>
      <c r="AB4" s="78"/>
      <c r="AC4" s="78"/>
      <c r="AD4" s="78"/>
    </row>
    <row r="5" spans="1:30" ht="52.5" customHeight="1" x14ac:dyDescent="0.25">
      <c r="A5" s="13"/>
      <c r="B5" s="19"/>
      <c r="C5" s="63" t="s">
        <v>57</v>
      </c>
      <c r="D5" s="60" t="s">
        <v>40</v>
      </c>
      <c r="E5" s="62" t="s">
        <v>79</v>
      </c>
      <c r="F5" s="62" t="s">
        <v>80</v>
      </c>
      <c r="G5" s="60" t="s">
        <v>81</v>
      </c>
      <c r="H5" s="53" t="s">
        <v>58</v>
      </c>
      <c r="I5" s="40" t="s">
        <v>41</v>
      </c>
      <c r="J5" s="49" t="s">
        <v>57</v>
      </c>
      <c r="K5" s="49" t="s">
        <v>40</v>
      </c>
      <c r="L5" s="49" t="s">
        <v>79</v>
      </c>
      <c r="M5" s="49" t="s">
        <v>80</v>
      </c>
      <c r="N5" s="49" t="s">
        <v>81</v>
      </c>
      <c r="O5" s="49" t="s">
        <v>58</v>
      </c>
      <c r="P5" s="49" t="s">
        <v>41</v>
      </c>
      <c r="Q5" s="51" t="s">
        <v>57</v>
      </c>
      <c r="R5" s="51" t="s">
        <v>40</v>
      </c>
      <c r="S5" s="51" t="s">
        <v>79</v>
      </c>
      <c r="T5" s="51" t="s">
        <v>80</v>
      </c>
      <c r="U5" s="51" t="s">
        <v>81</v>
      </c>
      <c r="V5" s="51" t="s">
        <v>59</v>
      </c>
      <c r="W5" s="51" t="s">
        <v>41</v>
      </c>
      <c r="X5" s="60" t="s">
        <v>57</v>
      </c>
      <c r="Y5" s="60" t="s">
        <v>40</v>
      </c>
      <c r="Z5" s="62" t="s">
        <v>79</v>
      </c>
      <c r="AA5" s="62" t="s">
        <v>80</v>
      </c>
      <c r="AB5" s="60" t="s">
        <v>81</v>
      </c>
      <c r="AC5" s="53" t="s">
        <v>59</v>
      </c>
      <c r="AD5" s="53" t="s">
        <v>41</v>
      </c>
    </row>
    <row r="6" spans="1:30" x14ac:dyDescent="0.25">
      <c r="A6" s="14" t="s">
        <v>0</v>
      </c>
      <c r="B6" s="18"/>
      <c r="C6" s="41"/>
      <c r="D6" s="41"/>
      <c r="E6" s="41"/>
      <c r="F6" s="41"/>
      <c r="G6" s="41"/>
      <c r="H6" s="41"/>
      <c r="I6" s="41"/>
      <c r="J6" s="87"/>
      <c r="K6" s="87"/>
      <c r="L6" s="87"/>
      <c r="M6" s="87"/>
      <c r="N6" s="87"/>
      <c r="O6" s="87"/>
      <c r="P6" s="87"/>
      <c r="Q6" s="52"/>
      <c r="R6" s="52"/>
      <c r="S6" s="52"/>
      <c r="T6" s="52"/>
      <c r="U6" s="52"/>
      <c r="V6" s="52"/>
      <c r="W6" s="52"/>
      <c r="X6" s="92"/>
      <c r="Y6" s="92"/>
      <c r="Z6" s="92"/>
      <c r="AA6" s="92"/>
      <c r="AB6" s="92"/>
      <c r="AC6" s="92"/>
      <c r="AD6" s="93"/>
    </row>
    <row r="7" spans="1:30" ht="18.75" customHeight="1" x14ac:dyDescent="0.25">
      <c r="A7" s="68" t="s">
        <v>11</v>
      </c>
      <c r="B7" s="69"/>
      <c r="C7" s="42" t="s">
        <v>85</v>
      </c>
      <c r="D7" s="43" t="s">
        <v>89</v>
      </c>
      <c r="E7" s="43" t="s">
        <v>119</v>
      </c>
      <c r="F7" s="43">
        <v>2500</v>
      </c>
      <c r="G7" s="43">
        <v>2500</v>
      </c>
      <c r="H7" s="43">
        <v>3000</v>
      </c>
      <c r="I7" s="43">
        <v>3450</v>
      </c>
      <c r="J7" s="50" t="s">
        <v>86</v>
      </c>
      <c r="K7" s="50" t="s">
        <v>98</v>
      </c>
      <c r="L7" s="50" t="s">
        <v>124</v>
      </c>
      <c r="M7" s="50">
        <v>2300</v>
      </c>
      <c r="N7" s="50">
        <v>2300</v>
      </c>
      <c r="O7" s="50">
        <f>H7-200</f>
        <v>2800</v>
      </c>
      <c r="P7" s="56">
        <f>I7-200</f>
        <v>3250</v>
      </c>
      <c r="Q7" s="64" t="s">
        <v>82</v>
      </c>
      <c r="R7" s="57" t="s">
        <v>61</v>
      </c>
      <c r="S7" s="57" t="s">
        <v>130</v>
      </c>
      <c r="T7" s="57">
        <v>2900</v>
      </c>
      <c r="U7" s="57">
        <v>2900</v>
      </c>
      <c r="V7" s="57">
        <f>H7+400</f>
        <v>3400</v>
      </c>
      <c r="W7" s="57">
        <f>I7+400</f>
        <v>3850</v>
      </c>
      <c r="X7" s="54" t="s">
        <v>87</v>
      </c>
      <c r="Y7" s="54" t="s">
        <v>106</v>
      </c>
      <c r="Z7" s="54" t="s">
        <v>135</v>
      </c>
      <c r="AA7" s="54">
        <v>2700</v>
      </c>
      <c r="AB7" s="54">
        <v>2700</v>
      </c>
      <c r="AC7" s="54">
        <f>H7+200</f>
        <v>3200</v>
      </c>
      <c r="AD7" s="54">
        <f>I7+200</f>
        <v>3650</v>
      </c>
    </row>
    <row r="8" spans="1:30" ht="15.75" x14ac:dyDescent="0.25">
      <c r="A8" s="9" t="s">
        <v>3</v>
      </c>
      <c r="B8" s="30"/>
      <c r="C8" s="42" t="s">
        <v>45</v>
      </c>
      <c r="D8" s="42" t="s">
        <v>50</v>
      </c>
      <c r="E8" s="42" t="s">
        <v>72</v>
      </c>
      <c r="F8" s="42">
        <v>3600</v>
      </c>
      <c r="G8" s="42">
        <v>3600</v>
      </c>
      <c r="H8" s="42">
        <v>4300</v>
      </c>
      <c r="I8" s="42">
        <v>5300</v>
      </c>
      <c r="J8" s="50" t="s">
        <v>46</v>
      </c>
      <c r="K8" s="50" t="s">
        <v>63</v>
      </c>
      <c r="L8" s="50" t="s">
        <v>125</v>
      </c>
      <c r="M8" s="50">
        <v>3400</v>
      </c>
      <c r="N8" s="50">
        <v>3400</v>
      </c>
      <c r="O8" s="50">
        <f>H8-200</f>
        <v>4100</v>
      </c>
      <c r="P8" s="56">
        <f t="shared" ref="P8:P26" si="0">I8-200</f>
        <v>5100</v>
      </c>
      <c r="Q8" s="64" t="s">
        <v>88</v>
      </c>
      <c r="R8" s="57" t="s">
        <v>113</v>
      </c>
      <c r="S8" s="57" t="s">
        <v>74</v>
      </c>
      <c r="T8" s="57">
        <v>4000</v>
      </c>
      <c r="U8" s="57">
        <v>4000</v>
      </c>
      <c r="V8" s="57">
        <f>H8+400</f>
        <v>4700</v>
      </c>
      <c r="W8" s="57">
        <f t="shared" ref="W8:W26" si="1">I8+400</f>
        <v>5700</v>
      </c>
      <c r="X8" s="54" t="s">
        <v>83</v>
      </c>
      <c r="Y8" s="54" t="s">
        <v>107</v>
      </c>
      <c r="Z8" s="54" t="s">
        <v>71</v>
      </c>
      <c r="AA8" s="54">
        <v>3800</v>
      </c>
      <c r="AB8" s="54">
        <v>3800</v>
      </c>
      <c r="AC8" s="54">
        <f>H8+200</f>
        <v>4500</v>
      </c>
      <c r="AD8" s="54">
        <f t="shared" ref="AD8:AD26" si="2">I8+200</f>
        <v>5500</v>
      </c>
    </row>
    <row r="9" spans="1:30" ht="15.75" x14ac:dyDescent="0.25">
      <c r="A9" s="9" t="s">
        <v>13</v>
      </c>
      <c r="B9" s="30"/>
      <c r="C9" s="42">
        <v>2600</v>
      </c>
      <c r="D9" s="42">
        <v>2900</v>
      </c>
      <c r="E9" s="42">
        <v>2300</v>
      </c>
      <c r="F9" s="42">
        <v>2300</v>
      </c>
      <c r="G9" s="42">
        <v>2300</v>
      </c>
      <c r="H9" s="42">
        <v>2600</v>
      </c>
      <c r="I9" s="42">
        <v>3050</v>
      </c>
      <c r="J9" s="50">
        <v>2400</v>
      </c>
      <c r="K9" s="50">
        <v>2700</v>
      </c>
      <c r="L9" s="50">
        <v>2100</v>
      </c>
      <c r="M9" s="50">
        <v>2100</v>
      </c>
      <c r="N9" s="50">
        <v>2100</v>
      </c>
      <c r="O9" s="50">
        <f>H9-200</f>
        <v>2400</v>
      </c>
      <c r="P9" s="56">
        <f t="shared" si="0"/>
        <v>2850</v>
      </c>
      <c r="Q9" s="64">
        <v>3000</v>
      </c>
      <c r="R9" s="57">
        <v>3300</v>
      </c>
      <c r="S9" s="57">
        <v>2700</v>
      </c>
      <c r="T9" s="57">
        <v>2700</v>
      </c>
      <c r="U9" s="57">
        <v>2700</v>
      </c>
      <c r="V9" s="57">
        <f>H9+400</f>
        <v>3000</v>
      </c>
      <c r="W9" s="57">
        <f t="shared" si="1"/>
        <v>3450</v>
      </c>
      <c r="X9" s="54">
        <v>2800</v>
      </c>
      <c r="Y9" s="54">
        <v>3100</v>
      </c>
      <c r="Z9" s="54">
        <v>2500</v>
      </c>
      <c r="AA9" s="54">
        <v>2500</v>
      </c>
      <c r="AB9" s="54">
        <v>2500</v>
      </c>
      <c r="AC9" s="54">
        <f>H9+200</f>
        <v>2800</v>
      </c>
      <c r="AD9" s="54">
        <f t="shared" si="2"/>
        <v>3250</v>
      </c>
    </row>
    <row r="10" spans="1:30" ht="15.75" x14ac:dyDescent="0.25">
      <c r="A10" s="14" t="s">
        <v>2</v>
      </c>
      <c r="B10" s="31"/>
      <c r="C10" s="58"/>
      <c r="D10" s="58"/>
      <c r="E10" s="58"/>
      <c r="F10" s="58"/>
      <c r="G10" s="58"/>
      <c r="H10" s="58"/>
      <c r="I10" s="44"/>
      <c r="J10" s="50"/>
      <c r="K10" s="50"/>
      <c r="L10" s="50"/>
      <c r="M10" s="50"/>
      <c r="N10" s="50"/>
      <c r="O10" s="50"/>
      <c r="P10" s="56"/>
      <c r="Q10" s="64"/>
      <c r="R10" s="57"/>
      <c r="S10" s="57"/>
      <c r="T10" s="57"/>
      <c r="U10" s="57"/>
      <c r="V10" s="57"/>
      <c r="W10" s="57"/>
      <c r="X10" s="54"/>
      <c r="Y10" s="54"/>
      <c r="Z10" s="54"/>
      <c r="AA10" s="54"/>
      <c r="AB10" s="54"/>
      <c r="AC10" s="54"/>
      <c r="AD10" s="54"/>
    </row>
    <row r="11" spans="1:30" ht="15.75" x14ac:dyDescent="0.25">
      <c r="A11" s="9" t="s">
        <v>4</v>
      </c>
      <c r="B11" s="30"/>
      <c r="C11" s="42" t="s">
        <v>54</v>
      </c>
      <c r="D11" s="42" t="s">
        <v>90</v>
      </c>
      <c r="E11" s="42" t="s">
        <v>120</v>
      </c>
      <c r="F11" s="42">
        <v>3800</v>
      </c>
      <c r="G11" s="42">
        <v>3800</v>
      </c>
      <c r="H11" s="42">
        <v>4200</v>
      </c>
      <c r="I11" s="42">
        <v>4650</v>
      </c>
      <c r="J11" s="50" t="s">
        <v>53</v>
      </c>
      <c r="K11" s="50" t="s">
        <v>99</v>
      </c>
      <c r="L11" s="50" t="s">
        <v>126</v>
      </c>
      <c r="M11" s="50">
        <v>3600</v>
      </c>
      <c r="N11" s="50">
        <v>3600</v>
      </c>
      <c r="O11" s="50">
        <f>H11-200</f>
        <v>4000</v>
      </c>
      <c r="P11" s="56">
        <f t="shared" si="0"/>
        <v>4450</v>
      </c>
      <c r="Q11" s="64" t="s">
        <v>45</v>
      </c>
      <c r="R11" s="57" t="s">
        <v>114</v>
      </c>
      <c r="S11" s="57" t="s">
        <v>131</v>
      </c>
      <c r="T11" s="57">
        <v>4200</v>
      </c>
      <c r="U11" s="57">
        <v>4200</v>
      </c>
      <c r="V11" s="57">
        <f>H11+400</f>
        <v>4600</v>
      </c>
      <c r="W11" s="57">
        <f t="shared" si="1"/>
        <v>5050</v>
      </c>
      <c r="X11" s="54" t="s">
        <v>46</v>
      </c>
      <c r="Y11" s="54" t="s">
        <v>108</v>
      </c>
      <c r="Z11" s="54" t="s">
        <v>136</v>
      </c>
      <c r="AA11" s="54">
        <v>4000</v>
      </c>
      <c r="AB11" s="54">
        <v>4000</v>
      </c>
      <c r="AC11" s="54">
        <f>H11+200</f>
        <v>4400</v>
      </c>
      <c r="AD11" s="54">
        <f t="shared" si="2"/>
        <v>4850</v>
      </c>
    </row>
    <row r="12" spans="1:30" ht="15.75" x14ac:dyDescent="0.25">
      <c r="A12" s="9" t="s">
        <v>5</v>
      </c>
      <c r="B12" s="30"/>
      <c r="C12" s="42" t="s">
        <v>55</v>
      </c>
      <c r="D12" s="42" t="s">
        <v>91</v>
      </c>
      <c r="E12" s="42" t="s">
        <v>121</v>
      </c>
      <c r="F12" s="42">
        <v>4100</v>
      </c>
      <c r="G12" s="42">
        <v>4100</v>
      </c>
      <c r="H12" s="42">
        <v>4500</v>
      </c>
      <c r="I12" s="42">
        <v>4950</v>
      </c>
      <c r="J12" s="50" t="s">
        <v>56</v>
      </c>
      <c r="K12" s="50" t="s">
        <v>100</v>
      </c>
      <c r="L12" s="50" t="s">
        <v>127</v>
      </c>
      <c r="M12" s="50">
        <v>3900</v>
      </c>
      <c r="N12" s="50">
        <v>3900</v>
      </c>
      <c r="O12" s="50">
        <f>H12-200</f>
        <v>4300</v>
      </c>
      <c r="P12" s="56">
        <f t="shared" si="0"/>
        <v>4750</v>
      </c>
      <c r="Q12" s="64" t="s">
        <v>51</v>
      </c>
      <c r="R12" s="57" t="s">
        <v>109</v>
      </c>
      <c r="S12" s="57" t="s">
        <v>132</v>
      </c>
      <c r="T12" s="57">
        <v>4500</v>
      </c>
      <c r="U12" s="57">
        <v>4500</v>
      </c>
      <c r="V12" s="57">
        <f>H12+400</f>
        <v>4900</v>
      </c>
      <c r="W12" s="57">
        <f t="shared" si="1"/>
        <v>5350</v>
      </c>
      <c r="X12" s="54" t="s">
        <v>52</v>
      </c>
      <c r="Y12" s="54" t="s">
        <v>92</v>
      </c>
      <c r="Z12" s="54" t="s">
        <v>137</v>
      </c>
      <c r="AA12" s="54">
        <v>4300</v>
      </c>
      <c r="AB12" s="54">
        <v>4300</v>
      </c>
      <c r="AC12" s="54">
        <f>H12+200</f>
        <v>4700</v>
      </c>
      <c r="AD12" s="54">
        <f t="shared" si="2"/>
        <v>5150</v>
      </c>
    </row>
    <row r="13" spans="1:30" ht="15.75" x14ac:dyDescent="0.25">
      <c r="A13" s="14" t="s">
        <v>1</v>
      </c>
      <c r="B13" s="31"/>
      <c r="C13" s="58"/>
      <c r="D13" s="58"/>
      <c r="E13" s="58"/>
      <c r="F13" s="58"/>
      <c r="G13" s="58"/>
      <c r="H13" s="58"/>
      <c r="I13" s="58"/>
      <c r="J13" s="50"/>
      <c r="K13" s="50"/>
      <c r="L13" s="50"/>
      <c r="M13" s="50"/>
      <c r="N13" s="50"/>
      <c r="O13" s="50"/>
      <c r="P13" s="56"/>
      <c r="Q13" s="64"/>
      <c r="R13" s="57"/>
      <c r="S13" s="57"/>
      <c r="T13" s="57"/>
      <c r="U13" s="57"/>
      <c r="V13" s="57"/>
      <c r="W13" s="57"/>
      <c r="X13" s="54"/>
      <c r="Y13" s="54"/>
      <c r="Z13" s="54"/>
      <c r="AA13" s="54"/>
      <c r="AB13" s="54"/>
      <c r="AC13" s="54"/>
      <c r="AD13" s="54"/>
    </row>
    <row r="14" spans="1:30" ht="15.75" x14ac:dyDescent="0.25">
      <c r="A14" s="9" t="s">
        <v>6</v>
      </c>
      <c r="B14" s="30"/>
      <c r="C14" s="42" t="s">
        <v>42</v>
      </c>
      <c r="D14" s="42" t="s">
        <v>92</v>
      </c>
      <c r="E14" s="42" t="s">
        <v>111</v>
      </c>
      <c r="F14" s="42" t="s">
        <v>46</v>
      </c>
      <c r="G14" s="42">
        <v>4400</v>
      </c>
      <c r="H14" s="42">
        <v>4700</v>
      </c>
      <c r="I14" s="42">
        <v>5150</v>
      </c>
      <c r="J14" s="50" t="s">
        <v>47</v>
      </c>
      <c r="K14" s="50" t="s">
        <v>91</v>
      </c>
      <c r="L14" s="50" t="s">
        <v>95</v>
      </c>
      <c r="M14" s="50" t="s">
        <v>54</v>
      </c>
      <c r="N14" s="50">
        <v>4200</v>
      </c>
      <c r="O14" s="50">
        <f t="shared" ref="O14:O26" si="3">H14-200</f>
        <v>4500</v>
      </c>
      <c r="P14" s="56">
        <f t="shared" si="0"/>
        <v>4950</v>
      </c>
      <c r="Q14" s="64" t="s">
        <v>50</v>
      </c>
      <c r="R14" s="57" t="s">
        <v>115</v>
      </c>
      <c r="S14" s="57" t="s">
        <v>133</v>
      </c>
      <c r="T14" s="57" t="s">
        <v>83</v>
      </c>
      <c r="U14" s="57">
        <v>4800</v>
      </c>
      <c r="V14" s="57">
        <f t="shared" ref="V14:V26" si="4">H14+400</f>
        <v>5100</v>
      </c>
      <c r="W14" s="57">
        <f t="shared" si="1"/>
        <v>5550</v>
      </c>
      <c r="X14" s="54" t="s">
        <v>63</v>
      </c>
      <c r="Y14" s="54" t="s">
        <v>109</v>
      </c>
      <c r="Z14" s="54" t="s">
        <v>117</v>
      </c>
      <c r="AA14" s="54" t="s">
        <v>45</v>
      </c>
      <c r="AB14" s="54">
        <v>4600</v>
      </c>
      <c r="AC14" s="54">
        <f t="shared" ref="AC14:AC26" si="5">H14+200</f>
        <v>4900</v>
      </c>
      <c r="AD14" s="54">
        <f t="shared" si="2"/>
        <v>5350</v>
      </c>
    </row>
    <row r="15" spans="1:30" ht="17.25" customHeight="1" x14ac:dyDescent="0.25">
      <c r="A15" s="9" t="s">
        <v>7</v>
      </c>
      <c r="B15" s="30"/>
      <c r="C15" s="42" t="s">
        <v>60</v>
      </c>
      <c r="D15" s="42" t="s">
        <v>93</v>
      </c>
      <c r="E15" s="42" t="s">
        <v>122</v>
      </c>
      <c r="F15" s="42">
        <v>3600</v>
      </c>
      <c r="G15" s="42">
        <v>3600</v>
      </c>
      <c r="H15" s="42">
        <v>3850</v>
      </c>
      <c r="I15" s="42">
        <v>4300</v>
      </c>
      <c r="J15" s="50" t="s">
        <v>61</v>
      </c>
      <c r="K15" s="50" t="s">
        <v>101</v>
      </c>
      <c r="L15" s="50" t="s">
        <v>128</v>
      </c>
      <c r="M15" s="50">
        <v>3400</v>
      </c>
      <c r="N15" s="50">
        <v>3400</v>
      </c>
      <c r="O15" s="50">
        <f t="shared" si="3"/>
        <v>3650</v>
      </c>
      <c r="P15" s="56">
        <f t="shared" si="0"/>
        <v>4100</v>
      </c>
      <c r="Q15" s="64" t="s">
        <v>62</v>
      </c>
      <c r="R15" s="57" t="s">
        <v>55</v>
      </c>
      <c r="S15" s="57" t="s">
        <v>95</v>
      </c>
      <c r="T15" s="57">
        <v>4000</v>
      </c>
      <c r="U15" s="57">
        <v>4000</v>
      </c>
      <c r="V15" s="57">
        <f t="shared" si="4"/>
        <v>4250</v>
      </c>
      <c r="W15" s="57">
        <f t="shared" si="1"/>
        <v>4700</v>
      </c>
      <c r="X15" s="54" t="s">
        <v>64</v>
      </c>
      <c r="Y15" s="54" t="s">
        <v>56</v>
      </c>
      <c r="Z15" s="54" t="s">
        <v>102</v>
      </c>
      <c r="AA15" s="54">
        <v>3800</v>
      </c>
      <c r="AB15" s="54">
        <v>3800</v>
      </c>
      <c r="AC15" s="54">
        <f t="shared" si="5"/>
        <v>4050</v>
      </c>
      <c r="AD15" s="54">
        <f t="shared" si="2"/>
        <v>4500</v>
      </c>
    </row>
    <row r="16" spans="1:30" ht="15.75" hidden="1" x14ac:dyDescent="0.25">
      <c r="A16" s="9" t="s">
        <v>3</v>
      </c>
      <c r="B16" s="32"/>
      <c r="C16" s="45"/>
      <c r="D16" s="45"/>
      <c r="E16" s="45"/>
      <c r="F16" s="45"/>
      <c r="G16" s="45"/>
      <c r="H16" s="45"/>
      <c r="I16" s="45"/>
      <c r="J16" s="50"/>
      <c r="K16" s="50"/>
      <c r="L16" s="50"/>
      <c r="M16" s="50"/>
      <c r="N16" s="50"/>
      <c r="O16" s="50">
        <f t="shared" si="3"/>
        <v>-200</v>
      </c>
      <c r="P16" s="56">
        <f t="shared" si="0"/>
        <v>-200</v>
      </c>
      <c r="Q16" s="64"/>
      <c r="R16" s="57"/>
      <c r="S16" s="57"/>
      <c r="T16" s="57"/>
      <c r="U16" s="57"/>
      <c r="V16" s="57">
        <f t="shared" si="4"/>
        <v>400</v>
      </c>
      <c r="W16" s="57">
        <f t="shared" si="1"/>
        <v>400</v>
      </c>
      <c r="X16" s="54"/>
      <c r="Y16" s="54"/>
      <c r="Z16" s="54"/>
      <c r="AA16" s="54"/>
      <c r="AB16" s="54"/>
      <c r="AC16" s="54">
        <f t="shared" si="5"/>
        <v>200</v>
      </c>
      <c r="AD16" s="54">
        <f t="shared" si="2"/>
        <v>200</v>
      </c>
    </row>
    <row r="17" spans="1:30" ht="25.5" x14ac:dyDescent="0.25">
      <c r="A17" s="9" t="s">
        <v>28</v>
      </c>
      <c r="B17" s="30"/>
      <c r="C17" s="42" t="s">
        <v>43</v>
      </c>
      <c r="D17" s="42" t="s">
        <v>94</v>
      </c>
      <c r="E17" s="42" t="s">
        <v>123</v>
      </c>
      <c r="F17" s="42">
        <v>5600</v>
      </c>
      <c r="G17" s="42">
        <v>5600</v>
      </c>
      <c r="H17" s="42">
        <v>6100</v>
      </c>
      <c r="I17" s="42">
        <v>7000</v>
      </c>
      <c r="J17" s="50" t="s">
        <v>44</v>
      </c>
      <c r="K17" s="50" t="s">
        <v>96</v>
      </c>
      <c r="L17" s="50" t="s">
        <v>129</v>
      </c>
      <c r="M17" s="50">
        <v>5400</v>
      </c>
      <c r="N17" s="50">
        <v>5400</v>
      </c>
      <c r="O17" s="50">
        <f t="shared" si="3"/>
        <v>5900</v>
      </c>
      <c r="P17" s="56">
        <f t="shared" si="0"/>
        <v>6800</v>
      </c>
      <c r="Q17" s="64" t="s">
        <v>48</v>
      </c>
      <c r="R17" s="57" t="s">
        <v>116</v>
      </c>
      <c r="S17" s="57" t="s">
        <v>134</v>
      </c>
      <c r="T17" s="57">
        <v>6000</v>
      </c>
      <c r="U17" s="57">
        <v>6000</v>
      </c>
      <c r="V17" s="57">
        <f t="shared" si="4"/>
        <v>6500</v>
      </c>
      <c r="W17" s="57">
        <f t="shared" si="1"/>
        <v>7400</v>
      </c>
      <c r="X17" s="54" t="s">
        <v>49</v>
      </c>
      <c r="Y17" s="54" t="s">
        <v>110</v>
      </c>
      <c r="Z17" s="54" t="s">
        <v>138</v>
      </c>
      <c r="AA17" s="54">
        <v>5800</v>
      </c>
      <c r="AB17" s="54">
        <v>5800</v>
      </c>
      <c r="AC17" s="54">
        <f t="shared" si="5"/>
        <v>6300</v>
      </c>
      <c r="AD17" s="54">
        <f t="shared" si="2"/>
        <v>7200</v>
      </c>
    </row>
    <row r="18" spans="1:30" ht="18.75" customHeight="1" x14ac:dyDescent="0.25">
      <c r="A18" s="35" t="s">
        <v>9</v>
      </c>
      <c r="B18" s="30"/>
      <c r="C18" s="46" t="s">
        <v>71</v>
      </c>
      <c r="D18" s="46" t="s">
        <v>95</v>
      </c>
      <c r="E18" s="46">
        <v>3500</v>
      </c>
      <c r="F18" s="46">
        <v>3500</v>
      </c>
      <c r="G18" s="46">
        <v>3500</v>
      </c>
      <c r="H18" s="46">
        <v>3750</v>
      </c>
      <c r="I18" s="46">
        <v>4200</v>
      </c>
      <c r="J18" s="50" t="s">
        <v>72</v>
      </c>
      <c r="K18" s="50" t="s">
        <v>102</v>
      </c>
      <c r="L18" s="50">
        <v>3300</v>
      </c>
      <c r="M18" s="50">
        <v>3300</v>
      </c>
      <c r="N18" s="50">
        <v>3300</v>
      </c>
      <c r="O18" s="50">
        <f t="shared" si="3"/>
        <v>3550</v>
      </c>
      <c r="P18" s="56">
        <f t="shared" si="0"/>
        <v>4000</v>
      </c>
      <c r="Q18" s="64" t="s">
        <v>75</v>
      </c>
      <c r="R18" s="57" t="s">
        <v>117</v>
      </c>
      <c r="S18" s="57">
        <v>3900</v>
      </c>
      <c r="T18" s="57">
        <v>3900</v>
      </c>
      <c r="U18" s="57">
        <v>3900</v>
      </c>
      <c r="V18" s="57">
        <f t="shared" si="4"/>
        <v>4150</v>
      </c>
      <c r="W18" s="57">
        <f t="shared" si="1"/>
        <v>4600</v>
      </c>
      <c r="X18" s="54" t="s">
        <v>74</v>
      </c>
      <c r="Y18" s="54" t="s">
        <v>111</v>
      </c>
      <c r="Z18" s="54">
        <v>3700</v>
      </c>
      <c r="AA18" s="54">
        <v>3700</v>
      </c>
      <c r="AB18" s="54">
        <v>3700</v>
      </c>
      <c r="AC18" s="54">
        <f t="shared" si="5"/>
        <v>3950</v>
      </c>
      <c r="AD18" s="54">
        <f t="shared" si="2"/>
        <v>4400</v>
      </c>
    </row>
    <row r="19" spans="1:30" ht="15.75" hidden="1" x14ac:dyDescent="0.25">
      <c r="A19" s="35" t="s">
        <v>3</v>
      </c>
      <c r="B19" s="32"/>
      <c r="C19" s="47"/>
      <c r="D19" s="47"/>
      <c r="E19" s="47"/>
      <c r="F19" s="47"/>
      <c r="G19" s="47"/>
      <c r="H19" s="47"/>
      <c r="I19" s="47"/>
      <c r="J19" s="50"/>
      <c r="K19" s="50"/>
      <c r="L19" s="50"/>
      <c r="M19" s="50"/>
      <c r="N19" s="50"/>
      <c r="O19" s="50">
        <f t="shared" si="3"/>
        <v>-200</v>
      </c>
      <c r="P19" s="56">
        <f t="shared" si="0"/>
        <v>-200</v>
      </c>
      <c r="Q19" s="64"/>
      <c r="R19" s="57"/>
      <c r="S19" s="57"/>
      <c r="T19" s="57"/>
      <c r="U19" s="57"/>
      <c r="V19" s="57">
        <f t="shared" si="4"/>
        <v>400</v>
      </c>
      <c r="W19" s="57">
        <f t="shared" si="1"/>
        <v>400</v>
      </c>
      <c r="X19" s="54"/>
      <c r="Y19" s="54"/>
      <c r="Z19" s="54"/>
      <c r="AA19" s="54"/>
      <c r="AB19" s="54"/>
      <c r="AC19" s="54">
        <f t="shared" si="5"/>
        <v>200</v>
      </c>
      <c r="AD19" s="54">
        <f t="shared" si="2"/>
        <v>200</v>
      </c>
    </row>
    <row r="20" spans="1:30" ht="25.5" x14ac:dyDescent="0.25">
      <c r="A20" s="35" t="s">
        <v>29</v>
      </c>
      <c r="B20" s="30"/>
      <c r="C20" s="46" t="s">
        <v>44</v>
      </c>
      <c r="D20" s="46" t="s">
        <v>96</v>
      </c>
      <c r="E20" s="46">
        <v>5400</v>
      </c>
      <c r="F20" s="46">
        <v>5400</v>
      </c>
      <c r="G20" s="46">
        <v>5400</v>
      </c>
      <c r="H20" s="46">
        <v>5900</v>
      </c>
      <c r="I20" s="46">
        <v>6800</v>
      </c>
      <c r="J20" s="50" t="s">
        <v>73</v>
      </c>
      <c r="K20" s="50" t="s">
        <v>103</v>
      </c>
      <c r="L20" s="50">
        <v>5200</v>
      </c>
      <c r="M20" s="50">
        <v>5200</v>
      </c>
      <c r="N20" s="50">
        <v>5200</v>
      </c>
      <c r="O20" s="50">
        <f t="shared" si="3"/>
        <v>5700</v>
      </c>
      <c r="P20" s="56">
        <f t="shared" si="0"/>
        <v>6600</v>
      </c>
      <c r="Q20" s="64" t="s">
        <v>49</v>
      </c>
      <c r="R20" s="57" t="s">
        <v>110</v>
      </c>
      <c r="S20" s="57">
        <v>5800</v>
      </c>
      <c r="T20" s="57">
        <v>5800</v>
      </c>
      <c r="U20" s="57">
        <v>5800</v>
      </c>
      <c r="V20" s="57">
        <f t="shared" si="4"/>
        <v>6300</v>
      </c>
      <c r="W20" s="57">
        <f t="shared" si="1"/>
        <v>7200</v>
      </c>
      <c r="X20" s="54" t="s">
        <v>43</v>
      </c>
      <c r="Y20" s="54" t="s">
        <v>94</v>
      </c>
      <c r="Z20" s="54">
        <v>5600</v>
      </c>
      <c r="AA20" s="54">
        <v>5600</v>
      </c>
      <c r="AB20" s="54">
        <v>5600</v>
      </c>
      <c r="AC20" s="54">
        <f t="shared" si="5"/>
        <v>6100</v>
      </c>
      <c r="AD20" s="54">
        <f t="shared" si="2"/>
        <v>7000</v>
      </c>
    </row>
    <row r="21" spans="1:30" ht="15.95" customHeight="1" x14ac:dyDescent="0.25">
      <c r="A21" s="35" t="s">
        <v>10</v>
      </c>
      <c r="B21" s="30"/>
      <c r="C21" s="46">
        <v>4300</v>
      </c>
      <c r="D21" s="46" t="s">
        <v>78</v>
      </c>
      <c r="E21" s="46">
        <v>4200</v>
      </c>
      <c r="F21" s="46">
        <v>4200</v>
      </c>
      <c r="G21" s="46">
        <v>4200</v>
      </c>
      <c r="H21" s="46">
        <v>4300</v>
      </c>
      <c r="I21" s="46">
        <v>4750</v>
      </c>
      <c r="J21" s="50">
        <v>4100</v>
      </c>
      <c r="K21" s="50" t="s">
        <v>104</v>
      </c>
      <c r="L21" s="50">
        <v>4000</v>
      </c>
      <c r="M21" s="50">
        <v>4000</v>
      </c>
      <c r="N21" s="50">
        <v>4000</v>
      </c>
      <c r="O21" s="50">
        <f t="shared" si="3"/>
        <v>4100</v>
      </c>
      <c r="P21" s="56">
        <f t="shared" si="0"/>
        <v>4550</v>
      </c>
      <c r="Q21" s="64">
        <v>4700</v>
      </c>
      <c r="R21" s="57" t="s">
        <v>77</v>
      </c>
      <c r="S21" s="57">
        <v>4600</v>
      </c>
      <c r="T21" s="57">
        <v>4600</v>
      </c>
      <c r="U21" s="57">
        <v>4600</v>
      </c>
      <c r="V21" s="57">
        <f t="shared" si="4"/>
        <v>4700</v>
      </c>
      <c r="W21" s="57">
        <f t="shared" si="1"/>
        <v>5150</v>
      </c>
      <c r="X21" s="54">
        <v>4500</v>
      </c>
      <c r="Y21" s="54" t="s">
        <v>76</v>
      </c>
      <c r="Z21" s="54">
        <v>4400</v>
      </c>
      <c r="AA21" s="54">
        <v>4400</v>
      </c>
      <c r="AB21" s="54">
        <v>4400</v>
      </c>
      <c r="AC21" s="54">
        <f t="shared" si="5"/>
        <v>4500</v>
      </c>
      <c r="AD21" s="54">
        <f t="shared" si="2"/>
        <v>4950</v>
      </c>
    </row>
    <row r="22" spans="1:30" ht="15.75" hidden="1" x14ac:dyDescent="0.25">
      <c r="A22" s="35" t="s">
        <v>3</v>
      </c>
      <c r="B22" s="32"/>
      <c r="C22" s="47"/>
      <c r="D22" s="47"/>
      <c r="E22" s="47"/>
      <c r="F22" s="47"/>
      <c r="G22" s="47"/>
      <c r="H22" s="47"/>
      <c r="I22" s="47"/>
      <c r="J22" s="50"/>
      <c r="K22" s="50"/>
      <c r="L22" s="50"/>
      <c r="M22" s="50"/>
      <c r="N22" s="50"/>
      <c r="O22" s="50">
        <f t="shared" si="3"/>
        <v>-200</v>
      </c>
      <c r="P22" s="56">
        <f t="shared" si="0"/>
        <v>-200</v>
      </c>
      <c r="Q22" s="64"/>
      <c r="R22" s="57"/>
      <c r="S22" s="57"/>
      <c r="T22" s="57"/>
      <c r="U22" s="57"/>
      <c r="V22" s="57">
        <f t="shared" si="4"/>
        <v>400</v>
      </c>
      <c r="W22" s="57">
        <f t="shared" si="1"/>
        <v>400</v>
      </c>
      <c r="X22" s="54"/>
      <c r="Y22" s="54"/>
      <c r="Z22" s="54"/>
      <c r="AA22" s="54"/>
      <c r="AB22" s="54"/>
      <c r="AC22" s="54">
        <f t="shared" si="5"/>
        <v>200</v>
      </c>
      <c r="AD22" s="54">
        <f t="shared" si="2"/>
        <v>200</v>
      </c>
    </row>
    <row r="23" spans="1:30" ht="25.5" x14ac:dyDescent="0.25">
      <c r="A23" s="35" t="s">
        <v>30</v>
      </c>
      <c r="B23" s="30"/>
      <c r="C23" s="46">
        <v>7000</v>
      </c>
      <c r="D23" s="46" t="s">
        <v>97</v>
      </c>
      <c r="E23" s="46">
        <v>6800</v>
      </c>
      <c r="F23" s="46">
        <v>6800</v>
      </c>
      <c r="G23" s="46">
        <v>6800</v>
      </c>
      <c r="H23" s="46">
        <v>7000</v>
      </c>
      <c r="I23" s="46">
        <v>7900</v>
      </c>
      <c r="J23" s="50">
        <v>6800</v>
      </c>
      <c r="K23" s="50" t="s">
        <v>105</v>
      </c>
      <c r="L23" s="50">
        <v>6600</v>
      </c>
      <c r="M23" s="50">
        <v>6600</v>
      </c>
      <c r="N23" s="50">
        <v>6600</v>
      </c>
      <c r="O23" s="50">
        <f t="shared" si="3"/>
        <v>6800</v>
      </c>
      <c r="P23" s="56">
        <f t="shared" si="0"/>
        <v>7700</v>
      </c>
      <c r="Q23" s="64">
        <v>7400</v>
      </c>
      <c r="R23" s="57" t="s">
        <v>118</v>
      </c>
      <c r="S23" s="57">
        <v>7200</v>
      </c>
      <c r="T23" s="57">
        <v>7200</v>
      </c>
      <c r="U23" s="57">
        <v>7200</v>
      </c>
      <c r="V23" s="57">
        <f t="shared" si="4"/>
        <v>7400</v>
      </c>
      <c r="W23" s="57">
        <f t="shared" si="1"/>
        <v>8300</v>
      </c>
      <c r="X23" s="54">
        <v>7200</v>
      </c>
      <c r="Y23" s="54" t="s">
        <v>112</v>
      </c>
      <c r="Z23" s="54">
        <v>7000</v>
      </c>
      <c r="AA23" s="54">
        <v>7000</v>
      </c>
      <c r="AB23" s="54">
        <v>7000</v>
      </c>
      <c r="AC23" s="54">
        <f t="shared" si="5"/>
        <v>7200</v>
      </c>
      <c r="AD23" s="54">
        <f t="shared" si="2"/>
        <v>8100</v>
      </c>
    </row>
    <row r="24" spans="1:30" ht="15.75" x14ac:dyDescent="0.25">
      <c r="A24" s="35" t="s">
        <v>8</v>
      </c>
      <c r="B24" s="30"/>
      <c r="C24" s="46">
        <v>4900</v>
      </c>
      <c r="D24" s="46">
        <v>5200</v>
      </c>
      <c r="E24" s="46">
        <v>4800</v>
      </c>
      <c r="F24" s="46">
        <v>4800</v>
      </c>
      <c r="G24" s="46">
        <v>4800</v>
      </c>
      <c r="H24" s="46">
        <v>4900</v>
      </c>
      <c r="I24" s="46">
        <v>5350</v>
      </c>
      <c r="J24" s="50">
        <v>4700</v>
      </c>
      <c r="K24" s="50">
        <v>5000</v>
      </c>
      <c r="L24" s="50">
        <v>4600</v>
      </c>
      <c r="M24" s="50">
        <v>4600</v>
      </c>
      <c r="N24" s="50">
        <v>4600</v>
      </c>
      <c r="O24" s="50">
        <f t="shared" si="3"/>
        <v>4700</v>
      </c>
      <c r="P24" s="56">
        <f t="shared" si="0"/>
        <v>5150</v>
      </c>
      <c r="Q24" s="64">
        <v>5300</v>
      </c>
      <c r="R24" s="57">
        <v>5600</v>
      </c>
      <c r="S24" s="57">
        <v>5200</v>
      </c>
      <c r="T24" s="57">
        <v>5200</v>
      </c>
      <c r="U24" s="57">
        <v>5200</v>
      </c>
      <c r="V24" s="57">
        <f t="shared" si="4"/>
        <v>5300</v>
      </c>
      <c r="W24" s="57">
        <f t="shared" si="1"/>
        <v>5750</v>
      </c>
      <c r="X24" s="54">
        <v>5100</v>
      </c>
      <c r="Y24" s="54">
        <v>5400</v>
      </c>
      <c r="Z24" s="54">
        <v>5000</v>
      </c>
      <c r="AA24" s="54">
        <v>5000</v>
      </c>
      <c r="AB24" s="54">
        <v>5000</v>
      </c>
      <c r="AC24" s="54">
        <f t="shared" si="5"/>
        <v>5100</v>
      </c>
      <c r="AD24" s="54">
        <f t="shared" si="2"/>
        <v>5550</v>
      </c>
    </row>
    <row r="25" spans="1:30" ht="15.75" hidden="1" x14ac:dyDescent="0.25">
      <c r="A25" s="36" t="s">
        <v>3</v>
      </c>
      <c r="B25" s="33"/>
      <c r="C25" s="48"/>
      <c r="D25" s="48"/>
      <c r="E25" s="48"/>
      <c r="F25" s="48"/>
      <c r="G25" s="48"/>
      <c r="H25" s="48"/>
      <c r="I25" s="48"/>
      <c r="J25" s="50"/>
      <c r="K25" s="50"/>
      <c r="L25" s="50"/>
      <c r="M25" s="50"/>
      <c r="N25" s="50"/>
      <c r="O25" s="50">
        <f t="shared" si="3"/>
        <v>-200</v>
      </c>
      <c r="P25" s="56">
        <f t="shared" si="0"/>
        <v>-200</v>
      </c>
      <c r="Q25" s="64"/>
      <c r="R25" s="57"/>
      <c r="S25" s="57"/>
      <c r="T25" s="57"/>
      <c r="U25" s="57"/>
      <c r="V25" s="57">
        <f t="shared" si="4"/>
        <v>400</v>
      </c>
      <c r="W25" s="57">
        <f t="shared" si="1"/>
        <v>400</v>
      </c>
      <c r="X25" s="54"/>
      <c r="Y25" s="54"/>
      <c r="Z25" s="54"/>
      <c r="AA25" s="54"/>
      <c r="AB25" s="54"/>
      <c r="AC25" s="54">
        <f t="shared" si="5"/>
        <v>200</v>
      </c>
      <c r="AD25" s="54">
        <f t="shared" si="2"/>
        <v>200</v>
      </c>
    </row>
    <row r="26" spans="1:30" ht="15.75" x14ac:dyDescent="0.25">
      <c r="A26" s="35" t="s">
        <v>31</v>
      </c>
      <c r="B26" s="30"/>
      <c r="C26" s="46">
        <v>8200</v>
      </c>
      <c r="D26" s="46">
        <v>8800</v>
      </c>
      <c r="E26" s="46">
        <v>8000</v>
      </c>
      <c r="F26" s="46">
        <v>8000</v>
      </c>
      <c r="G26" s="46">
        <v>8000</v>
      </c>
      <c r="H26" s="46">
        <v>8200</v>
      </c>
      <c r="I26" s="46">
        <v>9100</v>
      </c>
      <c r="J26" s="50">
        <v>8000</v>
      </c>
      <c r="K26" s="50">
        <v>8600</v>
      </c>
      <c r="L26" s="50">
        <v>7800</v>
      </c>
      <c r="M26" s="50">
        <v>7800</v>
      </c>
      <c r="N26" s="50">
        <v>7800</v>
      </c>
      <c r="O26" s="50">
        <f t="shared" si="3"/>
        <v>8000</v>
      </c>
      <c r="P26" s="56">
        <f t="shared" si="0"/>
        <v>8900</v>
      </c>
      <c r="Q26" s="64">
        <v>8600</v>
      </c>
      <c r="R26" s="57">
        <v>9200</v>
      </c>
      <c r="S26" s="57">
        <v>8400</v>
      </c>
      <c r="T26" s="57">
        <v>8400</v>
      </c>
      <c r="U26" s="57">
        <v>8400</v>
      </c>
      <c r="V26" s="57">
        <f t="shared" si="4"/>
        <v>8600</v>
      </c>
      <c r="W26" s="57">
        <f t="shared" si="1"/>
        <v>9500</v>
      </c>
      <c r="X26" s="54">
        <v>8400</v>
      </c>
      <c r="Y26" s="54">
        <v>9000</v>
      </c>
      <c r="Z26" s="54">
        <v>8200</v>
      </c>
      <c r="AA26" s="54">
        <v>8200</v>
      </c>
      <c r="AB26" s="54">
        <v>8200</v>
      </c>
      <c r="AC26" s="54">
        <f t="shared" si="5"/>
        <v>8400</v>
      </c>
      <c r="AD26" s="54">
        <f t="shared" si="2"/>
        <v>9300</v>
      </c>
    </row>
    <row r="27" spans="1:30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55"/>
      <c r="Y27" s="55"/>
      <c r="Z27" s="55"/>
      <c r="AA27" s="55"/>
      <c r="AB27" s="55"/>
      <c r="AC27" s="55"/>
      <c r="AD27" s="55"/>
    </row>
    <row r="28" spans="1:30" ht="15.75" x14ac:dyDescent="0.25">
      <c r="A28" s="5" t="s">
        <v>27</v>
      </c>
      <c r="B28" s="5"/>
      <c r="C28" s="5"/>
      <c r="D28" s="5"/>
      <c r="E28" s="5"/>
      <c r="F28" s="5"/>
      <c r="G28" s="5"/>
      <c r="H28" s="5"/>
      <c r="I28" s="5"/>
      <c r="Q28" s="2"/>
      <c r="R28" s="2"/>
      <c r="S28" s="2"/>
      <c r="T28" s="2"/>
      <c r="U28" s="2"/>
      <c r="V28" s="2"/>
      <c r="W28" s="2"/>
      <c r="X28" s="3"/>
      <c r="Y28" s="3"/>
      <c r="Z28" s="3"/>
      <c r="AA28" s="3"/>
      <c r="AB28" s="3"/>
      <c r="AC28" s="3"/>
    </row>
    <row r="29" spans="1:30" ht="15.75" x14ac:dyDescent="0.25">
      <c r="A29" s="10" t="s">
        <v>14</v>
      </c>
      <c r="B29" s="75" t="s">
        <v>15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21"/>
      <c r="R29" s="21"/>
      <c r="S29" s="21"/>
      <c r="T29" s="21"/>
      <c r="U29" s="21"/>
      <c r="V29" s="21"/>
      <c r="W29" s="27"/>
      <c r="X29" s="28"/>
      <c r="Y29" s="28"/>
      <c r="Z29" s="28"/>
      <c r="AA29" s="28"/>
      <c r="AB29" s="28"/>
      <c r="AC29" s="28"/>
    </row>
    <row r="30" spans="1:30" ht="15.75" x14ac:dyDescent="0.25">
      <c r="A30" s="22" t="s">
        <v>36</v>
      </c>
      <c r="B30" s="82" t="s">
        <v>37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6"/>
      <c r="R30" s="6"/>
      <c r="S30" s="6"/>
      <c r="T30" s="6"/>
      <c r="U30" s="6"/>
      <c r="V30" s="6"/>
      <c r="W30" s="29"/>
      <c r="X30" s="28"/>
      <c r="Y30" s="28"/>
      <c r="Z30" s="28"/>
      <c r="AA30" s="28"/>
      <c r="AB30" s="28"/>
      <c r="AC30" s="28"/>
    </row>
    <row r="31" spans="1:30" ht="15.75" x14ac:dyDescent="0.25">
      <c r="A31" s="23" t="s">
        <v>16</v>
      </c>
      <c r="B31" s="77" t="s">
        <v>65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38"/>
      <c r="R31" s="38"/>
      <c r="S31" s="38"/>
      <c r="T31" s="38"/>
      <c r="U31" s="38"/>
      <c r="V31" s="38"/>
      <c r="W31" s="20"/>
      <c r="X31" s="3"/>
      <c r="Y31" s="3"/>
      <c r="Z31" s="3"/>
      <c r="AA31" s="3"/>
      <c r="AB31" s="3"/>
      <c r="AC31" s="3"/>
    </row>
    <row r="32" spans="1:30" ht="15.75" x14ac:dyDescent="0.25">
      <c r="A32" s="23" t="s">
        <v>18</v>
      </c>
      <c r="B32" s="76" t="s">
        <v>65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39"/>
      <c r="R32" s="39"/>
      <c r="S32" s="39"/>
      <c r="T32" s="39"/>
      <c r="U32" s="39"/>
      <c r="V32" s="39"/>
      <c r="W32" s="20"/>
      <c r="X32" s="20"/>
      <c r="Y32" s="20"/>
      <c r="Z32" s="20"/>
      <c r="AA32" s="20"/>
      <c r="AB32" s="20"/>
      <c r="AC32" s="20"/>
    </row>
    <row r="33" spans="1:23" ht="15.75" x14ac:dyDescent="0.25">
      <c r="A33" s="23" t="s">
        <v>19</v>
      </c>
      <c r="B33" s="77" t="s">
        <v>39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38"/>
      <c r="R33" s="38"/>
      <c r="S33" s="38"/>
      <c r="T33" s="38"/>
      <c r="U33" s="38"/>
      <c r="V33" s="38"/>
      <c r="W33" s="20"/>
    </row>
    <row r="34" spans="1:23" ht="15.75" x14ac:dyDescent="0.25">
      <c r="A34" s="11" t="s">
        <v>21</v>
      </c>
      <c r="B34" s="65" t="s">
        <v>22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38"/>
      <c r="R34" s="38"/>
      <c r="S34" s="38"/>
      <c r="T34" s="38"/>
      <c r="U34" s="38"/>
      <c r="V34" s="38"/>
      <c r="W34" s="20"/>
    </row>
    <row r="35" spans="1:23" x14ac:dyDescent="0.25">
      <c r="A35" s="24" t="s">
        <v>38</v>
      </c>
      <c r="B35" s="24"/>
      <c r="C35" s="24"/>
      <c r="D35" s="24"/>
      <c r="E35" s="24"/>
      <c r="F35" s="24"/>
      <c r="G35" s="24"/>
      <c r="H35" s="24"/>
      <c r="I35" s="24"/>
      <c r="J35" s="25"/>
      <c r="K35" s="25"/>
      <c r="L35" s="25"/>
      <c r="M35" s="25"/>
      <c r="N35" s="25"/>
      <c r="O35" s="25"/>
      <c r="P35" s="25"/>
    </row>
    <row r="36" spans="1:23" x14ac:dyDescent="0.25">
      <c r="A36" s="26" t="s">
        <v>24</v>
      </c>
      <c r="B36" s="26"/>
      <c r="C36" s="26"/>
      <c r="D36" s="26"/>
      <c r="E36" s="26"/>
      <c r="F36" s="26"/>
      <c r="G36" s="26"/>
      <c r="H36" s="26"/>
      <c r="I36" s="26"/>
      <c r="J36" s="25"/>
      <c r="K36" s="25"/>
      <c r="L36" s="25"/>
      <c r="M36" s="25"/>
      <c r="N36" s="25"/>
      <c r="O36" s="25"/>
      <c r="P36" s="25"/>
    </row>
    <row r="37" spans="1:23" x14ac:dyDescent="0.25">
      <c r="A37" s="34" t="s">
        <v>14</v>
      </c>
      <c r="B37" s="34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</row>
    <row r="38" spans="1:23" x14ac:dyDescent="0.25">
      <c r="A38" s="23" t="s">
        <v>36</v>
      </c>
      <c r="B38" s="72" t="s">
        <v>23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4"/>
    </row>
    <row r="39" spans="1:23" x14ac:dyDescent="0.25">
      <c r="A39" s="23" t="s">
        <v>16</v>
      </c>
      <c r="B39" s="65" t="s">
        <v>17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7"/>
    </row>
    <row r="40" spans="1:23" x14ac:dyDescent="0.25">
      <c r="A40" s="23" t="s">
        <v>18</v>
      </c>
      <c r="B40" s="65" t="s">
        <v>66</v>
      </c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7"/>
    </row>
    <row r="41" spans="1:23" x14ac:dyDescent="0.25">
      <c r="A41" s="23" t="s">
        <v>19</v>
      </c>
      <c r="B41" s="65" t="s">
        <v>20</v>
      </c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7"/>
    </row>
    <row r="42" spans="1:23" x14ac:dyDescent="0.25">
      <c r="A42" s="11" t="s">
        <v>21</v>
      </c>
      <c r="B42" s="65" t="s">
        <v>20</v>
      </c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7"/>
    </row>
    <row r="43" spans="1:23" x14ac:dyDescent="0.25">
      <c r="A43" s="79" t="s">
        <v>25</v>
      </c>
      <c r="B43" s="80"/>
      <c r="C43" s="80"/>
      <c r="D43" s="80"/>
      <c r="E43" s="80"/>
      <c r="F43" s="80"/>
      <c r="G43" s="80"/>
      <c r="H43" s="80"/>
      <c r="I43" s="80"/>
      <c r="J43" s="59"/>
      <c r="K43" s="59"/>
      <c r="L43" s="61"/>
      <c r="M43" s="61"/>
      <c r="N43" s="59"/>
      <c r="O43" s="37"/>
      <c r="P43" s="17"/>
    </row>
    <row r="44" spans="1:23" x14ac:dyDescent="0.25">
      <c r="A44" s="23" t="s">
        <v>36</v>
      </c>
      <c r="B44" s="72" t="s">
        <v>23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4"/>
    </row>
    <row r="45" spans="1:23" x14ac:dyDescent="0.25">
      <c r="A45" s="23" t="s">
        <v>67</v>
      </c>
      <c r="B45" s="65" t="s">
        <v>26</v>
      </c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7"/>
    </row>
    <row r="46" spans="1:23" x14ac:dyDescent="0.25">
      <c r="A46" s="23" t="s">
        <v>68</v>
      </c>
      <c r="B46" s="65" t="s">
        <v>17</v>
      </c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7"/>
    </row>
    <row r="47" spans="1:23" ht="15.75" x14ac:dyDescent="0.25">
      <c r="B47" s="16"/>
      <c r="C47" s="16"/>
      <c r="D47" s="16"/>
      <c r="E47" s="16"/>
      <c r="F47" s="16"/>
      <c r="G47" s="16"/>
      <c r="H47" s="16"/>
      <c r="I47" s="16"/>
    </row>
    <row r="48" spans="1:23" ht="15.75" x14ac:dyDescent="0.25">
      <c r="A48" s="16" t="s">
        <v>32</v>
      </c>
      <c r="J48" s="15"/>
      <c r="K48" s="15"/>
      <c r="L48" s="15"/>
      <c r="M48" s="15"/>
      <c r="N48" s="15"/>
      <c r="O48" s="15"/>
      <c r="P48" s="15"/>
    </row>
  </sheetData>
  <mergeCells count="26">
    <mergeCell ref="X3:AD4"/>
    <mergeCell ref="A43:I43"/>
    <mergeCell ref="J2:P2"/>
    <mergeCell ref="B30:P30"/>
    <mergeCell ref="A3:A4"/>
    <mergeCell ref="J3:P4"/>
    <mergeCell ref="Q3:W4"/>
    <mergeCell ref="J6:P6"/>
    <mergeCell ref="B3:B4"/>
    <mergeCell ref="C3:I4"/>
    <mergeCell ref="X6:AD6"/>
    <mergeCell ref="B38:P38"/>
    <mergeCell ref="B39:P39"/>
    <mergeCell ref="B31:P31"/>
    <mergeCell ref="B46:P46"/>
    <mergeCell ref="A7:B7"/>
    <mergeCell ref="C37:P37"/>
    <mergeCell ref="B42:P42"/>
    <mergeCell ref="B44:P44"/>
    <mergeCell ref="B45:P45"/>
    <mergeCell ref="B29:P29"/>
    <mergeCell ref="B40:P40"/>
    <mergeCell ref="B41:P41"/>
    <mergeCell ref="B32:P32"/>
    <mergeCell ref="B33:P33"/>
    <mergeCell ref="B34:P34"/>
  </mergeCells>
  <pageMargins left="0.31496062992125984" right="0.11811023622047245" top="0.35433070866141736" bottom="0.15748031496062992" header="0.19685039370078741" footer="0.31496062992125984"/>
  <pageSetup paperSize="8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ЛУЧШАЯ ЦЕНА 2023 ЖЗ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2023-02-07T04:01:13Z</dcterms:modified>
</cp:coreProperties>
</file>